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7020" windowHeight="3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<sst xmlns="http://schemas.openxmlformats.org/spreadsheetml/2006/main" count="48" uniqueCount="38">
  <si>
    <t>Quantity</t>
  </si>
  <si>
    <t>Item Name</t>
  </si>
  <si>
    <t>Clothes Drying Machine</t>
  </si>
  <si>
    <t>Computer</t>
  </si>
  <si>
    <t>Monitor below 17"</t>
  </si>
  <si>
    <t>Monitor 17" or above</t>
  </si>
  <si>
    <t>Laser Printer</t>
  </si>
  <si>
    <t>Scanner</t>
  </si>
  <si>
    <t>Stereo</t>
  </si>
  <si>
    <t>LD Player (LD,VCD,DVD)</t>
  </si>
  <si>
    <t>Refrigerator(251-300 Litres)</t>
  </si>
  <si>
    <t>FAX Machine</t>
  </si>
  <si>
    <t>VCR</t>
  </si>
  <si>
    <t>Lamps</t>
  </si>
  <si>
    <t>Wine (Alcohol above 12%)</t>
  </si>
  <si>
    <t>Wine (Alcohol below or equals to 12%)</t>
  </si>
  <si>
    <t>USD</t>
  </si>
  <si>
    <t>RMB 50 / Piece</t>
  </si>
  <si>
    <t>RMB 20 / Piece</t>
  </si>
  <si>
    <t>RMB 250/bottle</t>
  </si>
  <si>
    <t>RMB 50/bottle</t>
  </si>
  <si>
    <t>Leather Furniture</t>
  </si>
  <si>
    <t>RMB 350/Piece</t>
  </si>
  <si>
    <t>Inch   TV</t>
  </si>
  <si>
    <t>Subtotal</t>
  </si>
  <si>
    <t>Approx. Duty Charge</t>
  </si>
  <si>
    <t>Total :               RMB</t>
  </si>
  <si>
    <t xml:space="preserve">        Note: Above rates are based on used household items sent by seafreight. Airfreight duty rates are normally 30% higher in duty</t>
  </si>
  <si>
    <t>RMB 280</t>
  </si>
  <si>
    <t>RMB 170</t>
  </si>
  <si>
    <t>RMB 420</t>
  </si>
  <si>
    <t>RMB 210</t>
  </si>
  <si>
    <t>RMB 700</t>
  </si>
  <si>
    <t>RMB 140</t>
  </si>
  <si>
    <t>RMB 20 per Inch</t>
  </si>
  <si>
    <t>Furniture Pieces (excluding Leather)</t>
  </si>
  <si>
    <t>Clothes Washing Machine</t>
  </si>
  <si>
    <t xml:space="preserve">             Import Duty Calculator - Shanghai, P.R. China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</si>
</sst>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42">
    <font>
      <sz val="10"/>
      <name val="Arial"/>
      <family val="0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4" xfId="57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2" fillId="33" borderId="18" xfId="0" applyFont="1" applyFill="1" applyBorder="1" applyAlignment="1">
      <alignment horizontal="left"/>
    </xf>
    <xf numFmtId="2" fontId="2" fillId="33" borderId="19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horizontal="right"/>
    </xf>
    <xf numFmtId="2" fontId="2" fillId="33" borderId="21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34" borderId="22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5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3" fillId="34" borderId="25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zoomScalePageLayoutView="0" workbookViewId="0" topLeftCell="A1">
      <selection activeCell="J3" sqref="J3"/>
    </sheetView>
  </sheetViews>
  <sheetFormatPr defaultColWidth="9.140625" defaultRowHeight="12.75"/>
  <cols>
    <col min="3" max="3" width="5.421875" style="0" customWidth="1"/>
    <col min="4" max="4" width="33.57421875" style="0" customWidth="1"/>
    <col min="5" max="5" width="21.57421875" style="0" customWidth="1"/>
    <col min="6" max="6" width="18.00390625" style="5" customWidth="1"/>
  </cols>
  <sheetData>
    <row r="1" spans="2:8" ht="12.75">
      <c r="B1" s="21"/>
      <c r="C1" s="21"/>
      <c r="D1" s="21"/>
      <c r="E1" s="21"/>
      <c r="F1" s="22"/>
      <c r="G1" s="21"/>
      <c r="H1" s="21"/>
    </row>
    <row r="2" spans="1:8" ht="12.75">
      <c r="A2" s="21"/>
      <c r="B2" s="21"/>
      <c r="C2" s="21"/>
      <c r="D2" s="21"/>
      <c r="E2" s="21"/>
      <c r="F2" s="22"/>
      <c r="G2" s="21"/>
      <c r="H2" s="21"/>
    </row>
    <row r="3" spans="1:8" ht="20.25">
      <c r="A3" s="21"/>
      <c r="B3" s="21"/>
      <c r="C3" s="21"/>
      <c r="D3" s="23" t="s">
        <v>37</v>
      </c>
      <c r="E3" s="21"/>
      <c r="F3" s="22"/>
      <c r="G3" s="21"/>
      <c r="H3" s="21"/>
    </row>
    <row r="4" spans="1:8" ht="12.75">
      <c r="A4" s="21"/>
      <c r="B4" s="21"/>
      <c r="C4" s="21"/>
      <c r="D4" s="21"/>
      <c r="E4" s="21"/>
      <c r="F4" s="22"/>
      <c r="G4" s="21"/>
      <c r="H4" s="21"/>
    </row>
    <row r="5" spans="1:8" ht="12.75">
      <c r="A5" s="21"/>
      <c r="B5" s="21"/>
      <c r="C5" s="21"/>
      <c r="D5" s="21"/>
      <c r="E5" s="21"/>
      <c r="F5" s="22"/>
      <c r="G5" s="21"/>
      <c r="H5" s="21"/>
    </row>
    <row r="6" spans="1:9" ht="13.5" thickBot="1">
      <c r="A6" s="21"/>
      <c r="B6" s="21"/>
      <c r="C6" s="21"/>
      <c r="D6" s="21"/>
      <c r="E6" s="21"/>
      <c r="F6" s="22"/>
      <c r="G6" s="21"/>
      <c r="H6" s="21"/>
      <c r="I6" s="20"/>
    </row>
    <row r="7" spans="1:8" ht="27.75" customHeight="1">
      <c r="A7" s="21"/>
      <c r="B7" s="17" t="s">
        <v>0</v>
      </c>
      <c r="C7" s="27" t="s">
        <v>1</v>
      </c>
      <c r="D7" s="28"/>
      <c r="E7" s="18" t="s">
        <v>25</v>
      </c>
      <c r="F7" s="19" t="s">
        <v>24</v>
      </c>
      <c r="G7" s="21"/>
      <c r="H7" s="21"/>
    </row>
    <row r="8" spans="1:8" ht="19.5" customHeight="1">
      <c r="A8" s="21"/>
      <c r="B8" s="9">
        <v>0</v>
      </c>
      <c r="C8" s="25" t="s">
        <v>2</v>
      </c>
      <c r="D8" s="26"/>
      <c r="E8" s="15" t="s">
        <v>28</v>
      </c>
      <c r="F8" s="6">
        <f>280*B8</f>
        <v>0</v>
      </c>
      <c r="G8" s="21"/>
      <c r="H8" s="21"/>
    </row>
    <row r="9" spans="1:8" ht="19.5" customHeight="1">
      <c r="A9" s="21"/>
      <c r="B9" s="9">
        <v>0</v>
      </c>
      <c r="C9" s="25" t="s">
        <v>36</v>
      </c>
      <c r="D9" s="26"/>
      <c r="E9" s="15" t="s">
        <v>28</v>
      </c>
      <c r="F9" s="6">
        <f>280*B9</f>
        <v>0</v>
      </c>
      <c r="G9" s="21"/>
      <c r="H9" s="21"/>
    </row>
    <row r="10" spans="1:8" ht="19.5" customHeight="1">
      <c r="A10" s="21"/>
      <c r="B10" s="9">
        <v>0</v>
      </c>
      <c r="C10" s="25" t="s">
        <v>3</v>
      </c>
      <c r="D10" s="26"/>
      <c r="E10" s="15" t="s">
        <v>28</v>
      </c>
      <c r="F10" s="6">
        <f>280*B10</f>
        <v>0</v>
      </c>
      <c r="G10" s="21"/>
      <c r="H10" s="21"/>
    </row>
    <row r="11" spans="1:8" ht="19.5" customHeight="1">
      <c r="A11" s="21"/>
      <c r="B11" s="9">
        <v>0</v>
      </c>
      <c r="C11" s="25" t="s">
        <v>4</v>
      </c>
      <c r="D11" s="26"/>
      <c r="E11" s="15" t="s">
        <v>29</v>
      </c>
      <c r="F11" s="6">
        <f>170*B11</f>
        <v>0</v>
      </c>
      <c r="G11" s="21"/>
      <c r="H11" s="21"/>
    </row>
    <row r="12" spans="1:8" ht="19.5" customHeight="1">
      <c r="A12" s="21"/>
      <c r="B12" s="9">
        <v>0</v>
      </c>
      <c r="C12" s="25" t="s">
        <v>5</v>
      </c>
      <c r="D12" s="26"/>
      <c r="E12" s="15" t="s">
        <v>30</v>
      </c>
      <c r="F12" s="6">
        <f>420*B12</f>
        <v>0</v>
      </c>
      <c r="G12" s="21"/>
      <c r="H12" s="21"/>
    </row>
    <row r="13" spans="1:8" ht="19.5" customHeight="1">
      <c r="A13" s="21"/>
      <c r="B13" s="9">
        <v>0</v>
      </c>
      <c r="C13" s="25" t="s">
        <v>6</v>
      </c>
      <c r="D13" s="26"/>
      <c r="E13" s="15" t="s">
        <v>30</v>
      </c>
      <c r="F13" s="6">
        <f>420*B13</f>
        <v>0</v>
      </c>
      <c r="G13" s="21"/>
      <c r="H13" s="21"/>
    </row>
    <row r="14" spans="1:8" ht="19.5" customHeight="1">
      <c r="A14" s="21"/>
      <c r="B14" s="9">
        <v>0</v>
      </c>
      <c r="C14" s="25" t="s">
        <v>7</v>
      </c>
      <c r="D14" s="26"/>
      <c r="E14" s="15" t="s">
        <v>31</v>
      </c>
      <c r="F14" s="6">
        <f>210*B14</f>
        <v>0</v>
      </c>
      <c r="G14" s="21"/>
      <c r="H14" s="21"/>
    </row>
    <row r="15" spans="1:8" ht="19.5" customHeight="1">
      <c r="A15" s="21"/>
      <c r="B15" s="9">
        <v>0</v>
      </c>
      <c r="C15" s="25" t="s">
        <v>8</v>
      </c>
      <c r="D15" s="26"/>
      <c r="E15" s="15" t="s">
        <v>32</v>
      </c>
      <c r="F15" s="6">
        <f>700*B15</f>
        <v>0</v>
      </c>
      <c r="G15" s="21"/>
      <c r="H15" s="21"/>
    </row>
    <row r="16" spans="1:8" ht="19.5" customHeight="1">
      <c r="A16" s="21"/>
      <c r="B16" s="9">
        <v>0</v>
      </c>
      <c r="C16" s="25" t="s">
        <v>9</v>
      </c>
      <c r="D16" s="26"/>
      <c r="E16" s="15" t="s">
        <v>31</v>
      </c>
      <c r="F16" s="6">
        <f>210*B16</f>
        <v>0</v>
      </c>
      <c r="G16" s="21"/>
      <c r="H16" s="21"/>
    </row>
    <row r="17" spans="1:8" ht="19.5" customHeight="1">
      <c r="A17" s="21"/>
      <c r="B17" s="9">
        <v>0</v>
      </c>
      <c r="C17" s="25" t="s">
        <v>10</v>
      </c>
      <c r="D17" s="26"/>
      <c r="E17" s="15" t="s">
        <v>32</v>
      </c>
      <c r="F17" s="6">
        <f>700*B17</f>
        <v>0</v>
      </c>
      <c r="G17" s="21"/>
      <c r="H17" s="21"/>
    </row>
    <row r="18" spans="1:8" ht="19.5" customHeight="1">
      <c r="A18" s="21"/>
      <c r="B18" s="9">
        <v>0</v>
      </c>
      <c r="C18" s="25" t="s">
        <v>11</v>
      </c>
      <c r="D18" s="26"/>
      <c r="E18" s="15" t="s">
        <v>33</v>
      </c>
      <c r="F18" s="6">
        <f>140*B18</f>
        <v>0</v>
      </c>
      <c r="G18" s="21"/>
      <c r="H18" s="21"/>
    </row>
    <row r="19" spans="1:8" ht="19.5" customHeight="1">
      <c r="A19" s="21"/>
      <c r="B19" s="9">
        <v>0</v>
      </c>
      <c r="C19" s="2"/>
      <c r="D19" s="3" t="s">
        <v>23</v>
      </c>
      <c r="E19" s="15" t="s">
        <v>34</v>
      </c>
      <c r="F19" s="6">
        <f>20*C19*B19</f>
        <v>0</v>
      </c>
      <c r="G19" s="21"/>
      <c r="H19" s="21"/>
    </row>
    <row r="20" spans="1:8" ht="19.5" customHeight="1">
      <c r="A20" s="21"/>
      <c r="B20" s="9">
        <v>0</v>
      </c>
      <c r="C20" s="2"/>
      <c r="D20" s="3" t="s">
        <v>23</v>
      </c>
      <c r="E20" s="15" t="s">
        <v>34</v>
      </c>
      <c r="F20" s="6">
        <f>20*C20*B20</f>
        <v>0</v>
      </c>
      <c r="G20" s="21"/>
      <c r="H20" s="21"/>
    </row>
    <row r="21" spans="1:8" ht="19.5" customHeight="1">
      <c r="A21" s="21"/>
      <c r="B21" s="9">
        <v>0</v>
      </c>
      <c r="C21" s="2"/>
      <c r="D21" s="3" t="s">
        <v>23</v>
      </c>
      <c r="E21" s="15" t="s">
        <v>34</v>
      </c>
      <c r="F21" s="6">
        <f>20*C21*B21</f>
        <v>0</v>
      </c>
      <c r="G21" s="21"/>
      <c r="H21" s="21"/>
    </row>
    <row r="22" spans="1:8" ht="19.5" customHeight="1">
      <c r="A22" s="21"/>
      <c r="B22" s="9">
        <v>0</v>
      </c>
      <c r="C22" s="25" t="s">
        <v>12</v>
      </c>
      <c r="D22" s="26"/>
      <c r="E22" s="15" t="s">
        <v>28</v>
      </c>
      <c r="F22" s="6">
        <f>280*B22</f>
        <v>0</v>
      </c>
      <c r="G22" s="21"/>
      <c r="H22" s="21"/>
    </row>
    <row r="23" spans="1:8" ht="19.5" customHeight="1">
      <c r="A23" s="21"/>
      <c r="B23" s="9">
        <v>0</v>
      </c>
      <c r="C23" s="25" t="s">
        <v>35</v>
      </c>
      <c r="D23" s="26"/>
      <c r="E23" s="15" t="s">
        <v>17</v>
      </c>
      <c r="F23" s="7">
        <f>50*B23</f>
        <v>0</v>
      </c>
      <c r="G23" s="21"/>
      <c r="H23" s="21"/>
    </row>
    <row r="24" spans="1:8" ht="19.5" customHeight="1">
      <c r="A24" s="21"/>
      <c r="B24" s="9">
        <v>0</v>
      </c>
      <c r="C24" s="25" t="s">
        <v>21</v>
      </c>
      <c r="D24" s="26"/>
      <c r="E24" s="15" t="s">
        <v>22</v>
      </c>
      <c r="F24" s="6">
        <f>350*B24</f>
        <v>0</v>
      </c>
      <c r="G24" s="21"/>
      <c r="H24" s="21"/>
    </row>
    <row r="25" spans="1:8" ht="19.5" customHeight="1">
      <c r="A25" s="21"/>
      <c r="B25" s="9">
        <v>0</v>
      </c>
      <c r="C25" s="25" t="s">
        <v>13</v>
      </c>
      <c r="D25" s="26"/>
      <c r="E25" s="15" t="s">
        <v>18</v>
      </c>
      <c r="F25" s="6">
        <f>20*B25</f>
        <v>0</v>
      </c>
      <c r="G25" s="21"/>
      <c r="H25" s="21"/>
    </row>
    <row r="26" spans="1:8" ht="19.5" customHeight="1">
      <c r="A26" s="21"/>
      <c r="B26" s="9">
        <v>0</v>
      </c>
      <c r="C26" s="25" t="s">
        <v>14</v>
      </c>
      <c r="D26" s="26"/>
      <c r="E26" s="15" t="s">
        <v>19</v>
      </c>
      <c r="F26" s="6">
        <f>250*B26</f>
        <v>0</v>
      </c>
      <c r="G26" s="21"/>
      <c r="H26" s="21"/>
    </row>
    <row r="27" spans="1:8" ht="19.5" customHeight="1" thickBot="1">
      <c r="A27" s="21"/>
      <c r="B27" s="10">
        <v>0</v>
      </c>
      <c r="C27" s="1" t="s">
        <v>15</v>
      </c>
      <c r="D27" s="4"/>
      <c r="E27" s="16" t="s">
        <v>20</v>
      </c>
      <c r="F27" s="8">
        <f>50*B27</f>
        <v>0</v>
      </c>
      <c r="G27" s="21"/>
      <c r="H27" s="21"/>
    </row>
    <row r="28" spans="1:8" ht="19.5" customHeight="1">
      <c r="A28" s="21"/>
      <c r="B28" s="21"/>
      <c r="C28" s="21"/>
      <c r="D28" s="21"/>
      <c r="E28" s="11" t="s">
        <v>26</v>
      </c>
      <c r="F28" s="12">
        <f>SUM(F8:F27)</f>
        <v>0</v>
      </c>
      <c r="G28" s="21"/>
      <c r="H28" s="21"/>
    </row>
    <row r="29" spans="1:8" ht="19.5" customHeight="1" thickBot="1">
      <c r="A29" s="21"/>
      <c r="B29" s="21"/>
      <c r="C29" s="21"/>
      <c r="D29" s="21"/>
      <c r="E29" s="13" t="s">
        <v>16</v>
      </c>
      <c r="F29" s="14">
        <f>F28/8.3</f>
        <v>0</v>
      </c>
      <c r="G29" s="21"/>
      <c r="H29" s="21"/>
    </row>
    <row r="30" spans="1:8" ht="12.75">
      <c r="A30" s="21"/>
      <c r="B30" s="21"/>
      <c r="C30" s="21"/>
      <c r="D30" s="21"/>
      <c r="E30" s="21"/>
      <c r="F30" s="22"/>
      <c r="G30" s="21"/>
      <c r="H30" s="21"/>
    </row>
    <row r="31" spans="1:8" ht="12.75">
      <c r="A31" s="24" t="s">
        <v>27</v>
      </c>
      <c r="B31" s="21"/>
      <c r="C31" s="21"/>
      <c r="D31" s="21"/>
      <c r="E31" s="21"/>
      <c r="F31" s="22"/>
      <c r="G31" s="21"/>
      <c r="H31" s="21"/>
    </row>
    <row r="32" spans="1:8" ht="12.75">
      <c r="A32" s="21"/>
      <c r="B32" s="21"/>
      <c r="C32" s="21"/>
      <c r="D32" s="21"/>
      <c r="E32" s="21"/>
      <c r="F32" s="22"/>
      <c r="G32" s="21"/>
      <c r="H32" s="21"/>
    </row>
  </sheetData>
  <sheetProtection/>
  <mergeCells count="17">
    <mergeCell ref="C7:D7"/>
    <mergeCell ref="C11:D11"/>
    <mergeCell ref="C10:D10"/>
    <mergeCell ref="C9:D9"/>
    <mergeCell ref="C8:D8"/>
    <mergeCell ref="C17:D17"/>
    <mergeCell ref="C16:D16"/>
    <mergeCell ref="C15:D15"/>
    <mergeCell ref="C14:D14"/>
    <mergeCell ref="C13:D13"/>
    <mergeCell ref="C12:D12"/>
    <mergeCell ref="C26:D26"/>
    <mergeCell ref="C25:D25"/>
    <mergeCell ref="C24:D24"/>
    <mergeCell ref="C23:D23"/>
    <mergeCell ref="C22:D22"/>
    <mergeCell ref="C18:D18"/>
  </mergeCells>
  <printOptions/>
  <pageMargins left="0.75" right="0.75" top="1" bottom="1" header="0.5" footer="0.5"/>
  <pageSetup fitToHeight="1" fitToWidth="1"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Santa Fe - Shanghai P.R.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Will</dc:creator>
  <cp:keywords/>
  <dc:description/>
  <cp:lastModifiedBy>richard</cp:lastModifiedBy>
  <cp:lastPrinted>2003-05-29T07:08:49Z</cp:lastPrinted>
  <dcterms:created xsi:type="dcterms:W3CDTF">2003-05-19T02:34:18Z</dcterms:created>
  <dcterms:modified xsi:type="dcterms:W3CDTF">2011-06-20T18:27:30Z</dcterms:modified>
  <cp:category/>
  <cp:version/>
  <cp:contentType/>
  <cp:contentStatus/>
</cp:coreProperties>
</file>